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PBF Energy Inc (PBF)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0.095</v>
      </c>
    </row>
    <row r="6">
      <c r="A6" t="inlineStr">
        <is>
          <t>Terminal multiple (×)</t>
        </is>
      </c>
      <c r="B6" s="4" t="n">
        <v>9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0.23</v>
      </c>
    </row>
    <row r="9">
      <c r="A9" t="inlineStr">
        <is>
          <t>Net cash (+) / debt (−) $B</t>
        </is>
      </c>
      <c r="B9" s="4" t="n">
        <v>-3.06</v>
      </c>
    </row>
    <row r="10">
      <c r="A10" t="inlineStr">
        <is>
          <t>Diluted shares (B)</t>
        </is>
      </c>
      <c r="B10" s="4" t="n">
        <v>0.117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</v>
      </c>
      <c r="D13" s="4" t="n">
        <v>0</v>
      </c>
      <c r="E13" s="4" t="n">
        <v>0</v>
      </c>
      <c r="F13" s="4" t="n">
        <v>0</v>
      </c>
    </row>
    <row r="14">
      <c r="A14" t="inlineStr">
        <is>
          <t>Operating margin</t>
        </is>
      </c>
      <c r="B14" s="4" t="n">
        <v>0.026</v>
      </c>
      <c r="C14" s="4" t="n">
        <v>0.026</v>
      </c>
      <c r="D14" s="4" t="n">
        <v>0.027</v>
      </c>
      <c r="E14" s="4" t="n">
        <v>0.027</v>
      </c>
      <c r="F14" s="4" t="n">
        <v>0.027</v>
      </c>
    </row>
    <row r="15">
      <c r="A15" t="inlineStr">
        <is>
          <t>D&amp;A $B</t>
        </is>
      </c>
      <c r="B15" s="4" t="n">
        <v>1.2189</v>
      </c>
      <c r="C15" s="4" t="n">
        <v>1.2189</v>
      </c>
      <c r="D15" s="4" t="n">
        <v>1.2189</v>
      </c>
      <c r="E15" s="4" t="n">
        <v>1.2189</v>
      </c>
      <c r="F15" s="4" t="n">
        <v>1.2189</v>
      </c>
    </row>
    <row r="16">
      <c r="A16" t="inlineStr">
        <is>
          <t>Capex $B</t>
        </is>
      </c>
      <c r="B16" s="4" t="n">
        <v>1.2189</v>
      </c>
      <c r="C16" s="4" t="n">
        <v>1.2189</v>
      </c>
      <c r="D16" s="4" t="n">
        <v>1.2189</v>
      </c>
      <c r="E16" s="4" t="n">
        <v>1.2189</v>
      </c>
      <c r="F16" s="4" t="n">
        <v>1.2189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30.472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Op margin ±3pp</t>
        </is>
      </c>
      <c r="B3" t="n">
        <v>115</v>
      </c>
      <c r="C3" t="n">
        <v>1</v>
      </c>
    </row>
    <row r="4">
      <c r="A4" t="inlineStr">
        <is>
          <t>Capex intensity ±15%</t>
        </is>
      </c>
      <c r="B4" t="n">
        <v>30</v>
      </c>
      <c r="C4" t="n">
        <v>2</v>
      </c>
    </row>
    <row r="5">
      <c r="A5" t="inlineStr">
        <is>
          <t>Terminal × ±15%</t>
        </is>
      </c>
      <c r="B5" t="n">
        <v>9</v>
      </c>
      <c r="C5" t="n">
        <v>3</v>
      </c>
    </row>
    <row r="6">
      <c r="A6" t="inlineStr">
        <is>
          <t>WACC ±1pp</t>
        </is>
      </c>
      <c r="B6" t="n">
        <v>4</v>
      </c>
      <c r="C6" t="n">
        <v>4</v>
      </c>
    </row>
    <row r="7">
      <c r="A7" t="inlineStr">
        <is>
          <t>Revenue CAGR ±3pp</t>
        </is>
      </c>
      <c r="B7" t="n">
        <v>1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fail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na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pass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fail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na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SELL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cyclical / value</t>
        </is>
      </c>
    </row>
    <row r="5">
      <c r="A5" s="3" t="inlineStr">
        <is>
          <t>Conviction</t>
        </is>
      </c>
      <c r="B5" t="inlineStr">
        <is>
          <t>low</t>
        </is>
      </c>
    </row>
    <row r="6">
      <c r="A6" s="3" t="inlineStr">
        <is>
          <t>Current price</t>
        </is>
      </c>
      <c r="B6" t="n">
        <v>66.05</v>
      </c>
    </row>
    <row r="7">
      <c r="A7" s="3" t="inlineStr">
        <is>
          <t>Scenario PWEV target</t>
        </is>
      </c>
      <c r="B7" t="n">
        <v>58.63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</row>
    <row r="12">
      <c r="A12" s="3" t="inlineStr">
        <is>
          <t>MC median</t>
        </is>
      </c>
      <c r="B12" t="n">
        <v>51.70741670678103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2026-07-21</t>
        </is>
      </c>
      <c r="D3" t="inlineStr">
        <is>
          <t>Price, market cap, EV, 52-week range, forward P/E</t>
        </is>
      </c>
      <c r="E3" t="inlineStr">
        <is>
          <t>Alpha Vantage 2026-07-21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2026-07-21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2026-07-21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2026-07-21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2026-07-21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2026-07-21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2026-07-21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2026-07-21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2026-07-21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2026-07-21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2026-07-21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29.332</v>
      </c>
      <c r="C3" t="n">
        <v>-0.571</v>
      </c>
      <c r="D3" t="n">
        <v>-0.054</v>
      </c>
      <c r="E3" t="n">
        <v>-0.916</v>
      </c>
      <c r="F3" t="n">
        <v>-0.159</v>
      </c>
    </row>
    <row r="4">
      <c r="A4" t="inlineStr">
        <is>
          <t>2024-12-31</t>
        </is>
      </c>
      <c r="B4" t="n">
        <v>33.115</v>
      </c>
      <c r="C4" t="n">
        <v>-0.372</v>
      </c>
      <c r="D4" t="n">
        <v>-0.699</v>
      </c>
      <c r="E4" t="n">
        <v>-0.645</v>
      </c>
      <c r="F4" t="n">
        <v>-0.534</v>
      </c>
    </row>
    <row r="5">
      <c r="A5" t="inlineStr">
        <is>
          <t>2023-12-31</t>
        </is>
      </c>
      <c r="B5" t="n">
        <v>38.325</v>
      </c>
      <c r="C5" t="n">
        <v>2.399</v>
      </c>
      <c r="D5" t="n">
        <v>2.952</v>
      </c>
      <c r="E5" t="n">
        <v>3.025</v>
      </c>
      <c r="F5" t="n">
        <v>2.141</v>
      </c>
    </row>
    <row r="6">
      <c r="A6" t="inlineStr">
        <is>
          <t>2022-12-31</t>
        </is>
      </c>
      <c r="B6" t="n">
        <v>46.83</v>
      </c>
      <c r="C6" t="n">
        <v>4.679</v>
      </c>
      <c r="D6" t="n">
        <v>4.153</v>
      </c>
      <c r="E6" t="n">
        <v>3.824</v>
      </c>
      <c r="F6" t="n">
        <v>2.877</v>
      </c>
    </row>
    <row r="7">
      <c r="A7" t="inlineStr">
        <is>
          <t>2021-12-31</t>
        </is>
      </c>
      <c r="B7" t="n">
        <v>27.253</v>
      </c>
      <c r="C7" t="n">
        <v>0.887</v>
      </c>
      <c r="D7" t="n">
        <v>0.597</v>
      </c>
      <c r="E7" t="n">
        <v>0.645</v>
      </c>
      <c r="F7" t="n">
        <v>0.231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-0.078</v>
      </c>
      <c r="C11" t="n">
        <v>0.705</v>
      </c>
      <c r="D11" t="n">
        <v>-0.783</v>
      </c>
      <c r="E11" t="n">
        <v>0</v>
      </c>
    </row>
    <row r="12">
      <c r="A12" t="inlineStr">
        <is>
          <t>2024-12-31</t>
        </is>
      </c>
      <c r="B12" t="n">
        <v>0.043</v>
      </c>
      <c r="C12" t="n">
        <v>0.391</v>
      </c>
      <c r="D12" t="n">
        <v>-0.348</v>
      </c>
      <c r="E12" t="n">
        <v>0.329</v>
      </c>
    </row>
    <row r="13">
      <c r="A13" t="inlineStr">
        <is>
          <t>2023-12-31</t>
        </is>
      </c>
      <c r="B13" t="n">
        <v>1.339</v>
      </c>
      <c r="C13" t="n">
        <v>0.66</v>
      </c>
      <c r="D13" t="n">
        <v>0.679</v>
      </c>
      <c r="E13" t="n">
        <v>0.533</v>
      </c>
    </row>
    <row r="14">
      <c r="A14" t="inlineStr">
        <is>
          <t>2022-12-31</t>
        </is>
      </c>
      <c r="B14" t="n">
        <v>4.772</v>
      </c>
      <c r="C14" t="n">
        <v>0.633</v>
      </c>
      <c r="D14" t="n">
        <v>4.139</v>
      </c>
      <c r="E14" t="n">
        <v>0.156</v>
      </c>
    </row>
    <row r="15">
      <c r="A15" t="inlineStr">
        <is>
          <t>2021-12-31</t>
        </is>
      </c>
      <c r="B15" t="n">
        <v>0.477</v>
      </c>
      <c r="C15" t="n">
        <v>0.249</v>
      </c>
      <c r="D15" t="n">
        <v>0.228</v>
      </c>
      <c r="E15" t="n">
        <v>0.005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25.24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DINO</t>
        </is>
      </c>
      <c r="B3" t="n">
        <v>11.29</v>
      </c>
      <c r="C3" t="n">
        <v>0</v>
      </c>
      <c r="D3" t="n">
        <v>0.119</v>
      </c>
      <c r="E3" t="inlineStr">
        <is>
          <t>direct</t>
        </is>
      </c>
      <c r="F3" t="n">
        <v>1</v>
      </c>
    </row>
    <row r="4">
      <c r="A4" t="inlineStr">
        <is>
          <t>NOV</t>
        </is>
      </c>
      <c r="B4" t="n">
        <v>21.93</v>
      </c>
      <c r="C4" t="n">
        <v>0.05</v>
      </c>
      <c r="D4" t="n">
        <v>0.023</v>
      </c>
      <c r="E4" t="inlineStr">
        <is>
          <t>broad</t>
        </is>
      </c>
      <c r="F4" t="n">
        <v>0.25</v>
      </c>
    </row>
    <row r="5">
      <c r="A5" t="inlineStr">
        <is>
          <t>MTDR</t>
        </is>
      </c>
      <c r="B5" t="n">
        <v>7.42</v>
      </c>
      <c r="C5" t="n">
        <v>0.03</v>
      </c>
      <c r="D5" t="n">
        <v>0.05</v>
      </c>
      <c r="E5" t="inlineStr">
        <is>
          <t>segment</t>
        </is>
      </c>
      <c r="F5" t="n">
        <v>0.5</v>
      </c>
    </row>
    <row r="6">
      <c r="A6" t="inlineStr">
        <is>
          <t>RRC</t>
        </is>
      </c>
      <c r="B6" t="n">
        <v>9.09</v>
      </c>
      <c r="C6" t="n">
        <v>0.03</v>
      </c>
      <c r="D6" t="n">
        <v>0.443</v>
      </c>
      <c r="E6" t="inlineStr">
        <is>
          <t>segment</t>
        </is>
      </c>
      <c r="F6" t="n">
        <v>0.5</v>
      </c>
    </row>
    <row r="8">
      <c r="A8" s="3" t="inlineStr">
        <is>
          <t>Quality-weighted fwd P/E</t>
        </is>
      </c>
      <c r="B8" t="n">
        <v>11.1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Demand Destruction (EV) / Overcapacity</t>
        </is>
      </c>
      <c r="B3" t="n">
        <v>0.22</v>
      </c>
      <c r="E3" t="n">
        <v>16.01</v>
      </c>
      <c r="F3">
        <f>E3/66.05-1</f>
        <v/>
      </c>
    </row>
    <row r="4">
      <c r="A4" t="inlineStr">
        <is>
          <t>Margin Trough — Weak Cracks</t>
        </is>
      </c>
      <c r="B4" t="n">
        <v>0.18</v>
      </c>
      <c r="E4" t="n">
        <v>31.46</v>
      </c>
      <c r="F4">
        <f>E4/66.05-1</f>
        <v/>
      </c>
    </row>
    <row r="5">
      <c r="A5" t="inlineStr">
        <is>
          <t>Base — Mid-Cycle Crack Spreads</t>
        </is>
      </c>
      <c r="B5" t="n">
        <v>0.33</v>
      </c>
      <c r="E5" t="n">
        <v>58.92</v>
      </c>
      <c r="F5">
        <f>E5/66.05-1</f>
        <v/>
      </c>
    </row>
    <row r="6">
      <c r="A6" t="inlineStr">
        <is>
          <t>Strong Cracks</t>
        </is>
      </c>
      <c r="B6" t="n">
        <v>0.2</v>
      </c>
      <c r="E6" t="n">
        <v>104.64</v>
      </c>
      <c r="F6">
        <f>E6/66.05-1</f>
        <v/>
      </c>
    </row>
    <row r="7">
      <c r="A7" t="inlineStr">
        <is>
          <t>Crack Spike</t>
        </is>
      </c>
      <c r="B7" t="n">
        <v>0.07000000000000001</v>
      </c>
      <c r="E7" t="n">
        <v>129.62</v>
      </c>
      <c r="F7">
        <f>E7/66.05-1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51.70741670678103</v>
      </c>
    </row>
    <row r="5">
      <c r="A5" t="inlineStr">
        <is>
          <t>P10</t>
        </is>
      </c>
      <c r="B5" t="n">
        <v>20.07941950944533</v>
      </c>
    </row>
    <row r="6">
      <c r="A6" t="inlineStr">
        <is>
          <t>P90</t>
        </is>
      </c>
      <c r="B6" t="n">
        <v>104.4211319012406</v>
      </c>
    </row>
    <row r="7">
      <c r="A7" t="inlineStr">
        <is>
          <t>P(&gt; current) %</t>
        </is>
      </c>
      <c r="B7" t="n">
        <v>34.48</v>
      </c>
    </row>
    <row r="8">
      <c r="A8" t="inlineStr">
        <is>
          <t>P(&gt; target) %</t>
        </is>
      </c>
      <c r="B8" t="n">
        <v>42.09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6.304624966091449</v>
      </c>
    </row>
    <row r="13">
      <c r="A13" t="inlineStr">
        <is>
          <t>Gross Margin</t>
        </is>
      </c>
      <c r="B13" t="n">
        <v>52.94192191916052</v>
      </c>
    </row>
    <row r="14">
      <c r="A14" t="inlineStr">
        <is>
          <t>P/E Multiple</t>
        </is>
      </c>
      <c r="B14" t="n">
        <v>40.75345311474803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2026-07-22T08:30:16Z</dcterms:created>
  <dcterms:modified xsi:type="dcterms:W3CDTF">2026-07-22T08:30:16Z</dcterms:modified>
</cp:coreProperties>
</file>