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Murphy USA Inc (MUSA)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19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-2.57</v>
      </c>
    </row>
    <row r="10">
      <c r="A10" t="inlineStr">
        <is>
          <t>Diluted shares (B)</t>
        </is>
      </c>
      <c r="B10" s="4" t="n">
        <v>0.018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0.037</v>
      </c>
      <c r="C14" s="4" t="n">
        <v>0.037</v>
      </c>
      <c r="D14" s="4" t="n">
        <v>0.039</v>
      </c>
      <c r="E14" s="4" t="n">
        <v>0.039</v>
      </c>
      <c r="F14" s="4" t="n">
        <v>0.039</v>
      </c>
    </row>
    <row r="15">
      <c r="A15" t="inlineStr">
        <is>
          <t>D&amp;A $B</t>
        </is>
      </c>
      <c r="B15" s="4" t="n">
        <v>0.7197</v>
      </c>
      <c r="C15" s="4" t="n">
        <v>0.7245</v>
      </c>
      <c r="D15" s="4" t="n">
        <v>0.733</v>
      </c>
      <c r="E15" s="4" t="n">
        <v>0.7454</v>
      </c>
      <c r="F15" s="4" t="n">
        <v>0.7618</v>
      </c>
    </row>
    <row r="16">
      <c r="A16" t="inlineStr">
        <is>
          <t>Capex $B</t>
        </is>
      </c>
      <c r="B16" s="4" t="n">
        <v>0.7197</v>
      </c>
      <c r="C16" s="4" t="n">
        <v>0.7485000000000001</v>
      </c>
      <c r="D16" s="4" t="n">
        <v>0.7709</v>
      </c>
      <c r="E16" s="4" t="n">
        <v>0.794</v>
      </c>
      <c r="F16" s="4" t="n">
        <v>0.8179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17.992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875</v>
      </c>
      <c r="C3" t="n">
        <v>1</v>
      </c>
    </row>
    <row r="4">
      <c r="A4" t="inlineStr">
        <is>
          <t>Capex intensity ±15%</t>
        </is>
      </c>
      <c r="B4" t="n">
        <v>227</v>
      </c>
      <c r="C4" t="n">
        <v>2</v>
      </c>
    </row>
    <row r="5">
      <c r="A5" t="inlineStr">
        <is>
          <t>Terminal × ±15%</t>
        </is>
      </c>
      <c r="B5" t="n">
        <v>120</v>
      </c>
      <c r="C5" t="n">
        <v>3</v>
      </c>
    </row>
    <row r="6">
      <c r="A6" t="inlineStr">
        <is>
          <t>Revenue CAGR ±3pp</t>
        </is>
      </c>
      <c r="B6" t="n">
        <v>52</v>
      </c>
      <c r="C6" t="n">
        <v>4</v>
      </c>
    </row>
    <row r="7">
      <c r="A7" t="inlineStr">
        <is>
          <t>WACC ±1pp</t>
        </is>
      </c>
      <c r="B7" t="n">
        <v>43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622.78</v>
      </c>
    </row>
    <row r="7">
      <c r="A7" s="3" t="inlineStr">
        <is>
          <t>Scenario PWEV target</t>
        </is>
      </c>
      <c r="B7" t="n">
        <v>612.48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539.5755720167131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19.384</v>
      </c>
      <c r="C3" t="n">
        <v>0.971</v>
      </c>
      <c r="D3" t="n">
        <v>0.739</v>
      </c>
      <c r="E3" t="n">
        <v>0.72</v>
      </c>
      <c r="F3" t="n">
        <v>0.471</v>
      </c>
    </row>
    <row r="4">
      <c r="A4" t="inlineStr">
        <is>
          <t>2024-12-31</t>
        </is>
      </c>
      <c r="B4" t="n">
        <v>20.244</v>
      </c>
      <c r="C4" t="n">
        <v>2.307</v>
      </c>
      <c r="D4" t="n">
        <v>0.743</v>
      </c>
      <c r="E4" t="n">
        <v>0.749</v>
      </c>
      <c r="F4" t="n">
        <v>0.503</v>
      </c>
    </row>
    <row r="5">
      <c r="A5" t="inlineStr">
        <is>
          <t>2023-12-31</t>
        </is>
      </c>
      <c r="B5" t="n">
        <v>21.529</v>
      </c>
      <c r="C5" t="n">
        <v>2.314</v>
      </c>
      <c r="D5" t="n">
        <v>0.826</v>
      </c>
      <c r="E5" t="n">
        <v>0.834</v>
      </c>
      <c r="F5" t="n">
        <v>0.5570000000000001</v>
      </c>
    </row>
    <row r="6">
      <c r="A6" t="inlineStr">
        <is>
          <t>2022-12-31</t>
        </is>
      </c>
      <c r="B6" t="n">
        <v>23.446</v>
      </c>
      <c r="C6" t="n">
        <v>2.4</v>
      </c>
      <c r="D6" t="n">
        <v>0.968</v>
      </c>
      <c r="E6" t="n">
        <v>0.97</v>
      </c>
      <c r="F6" t="n">
        <v>0.673</v>
      </c>
    </row>
    <row r="7">
      <c r="A7" t="inlineStr">
        <is>
          <t>2021-12-31</t>
        </is>
      </c>
      <c r="B7" t="n">
        <v>17.361</v>
      </c>
      <c r="C7" t="n">
        <v>1.849</v>
      </c>
      <c r="D7" t="n">
        <v>0.604</v>
      </c>
      <c r="E7" t="n">
        <v>0.605</v>
      </c>
      <c r="F7" t="n">
        <v>0.397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0.8139999999999999</v>
      </c>
      <c r="C11" t="n">
        <v>0.44</v>
      </c>
      <c r="D11" t="n">
        <v>0.374</v>
      </c>
      <c r="E11" t="n">
        <v>0.65</v>
      </c>
    </row>
    <row r="12">
      <c r="A12" t="inlineStr">
        <is>
          <t>2024-12-31</t>
        </is>
      </c>
      <c r="B12" t="n">
        <v>0.848</v>
      </c>
      <c r="C12" t="n">
        <v>0.458</v>
      </c>
      <c r="D12" t="n">
        <v>0.39</v>
      </c>
      <c r="E12" t="n">
        <v>0.446</v>
      </c>
    </row>
    <row r="13">
      <c r="A13" t="inlineStr">
        <is>
          <t>2023-12-31</t>
        </is>
      </c>
      <c r="B13" t="n">
        <v>0.784</v>
      </c>
      <c r="C13" t="n">
        <v>0.336</v>
      </c>
      <c r="D13" t="n">
        <v>0.448</v>
      </c>
      <c r="E13" t="n">
        <v>0.333</v>
      </c>
    </row>
    <row r="14">
      <c r="A14" t="inlineStr">
        <is>
          <t>2022-12-31</t>
        </is>
      </c>
      <c r="B14" t="n">
        <v>0.995</v>
      </c>
      <c r="C14" t="n">
        <v>0.305</v>
      </c>
      <c r="D14" t="n">
        <v>0.6889999999999999</v>
      </c>
      <c r="E14" t="n">
        <v>0.806</v>
      </c>
    </row>
    <row r="15">
      <c r="A15" t="inlineStr">
        <is>
          <t>2021-12-31</t>
        </is>
      </c>
      <c r="B15" t="n">
        <v>0.737</v>
      </c>
      <c r="C15" t="n">
        <v>0.275</v>
      </c>
      <c r="D15" t="n">
        <v>0.463</v>
      </c>
      <c r="E15" t="n">
        <v>0.355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375.95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PAG</t>
        </is>
      </c>
      <c r="B3" t="n">
        <v>15.11</v>
      </c>
      <c r="C3" t="n">
        <v>0.04</v>
      </c>
      <c r="D3" t="n">
        <v>0.037</v>
      </c>
      <c r="E3" t="inlineStr">
        <is>
          <t>segment</t>
        </is>
      </c>
      <c r="F3" t="n">
        <v>0.5</v>
      </c>
    </row>
    <row r="4">
      <c r="A4" t="inlineStr">
        <is>
          <t>LAD</t>
        </is>
      </c>
      <c r="B4" t="n">
        <v>9.619999999999999</v>
      </c>
      <c r="C4" t="n">
        <v>0.04</v>
      </c>
      <c r="D4" t="n">
        <v>0.036</v>
      </c>
      <c r="E4" t="inlineStr">
        <is>
          <t>segment</t>
        </is>
      </c>
      <c r="F4" t="n">
        <v>0.5</v>
      </c>
    </row>
    <row r="5">
      <c r="A5" t="inlineStr">
        <is>
          <t>AN</t>
        </is>
      </c>
      <c r="B5" t="n">
        <v>9.619999999999999</v>
      </c>
      <c r="C5" t="n">
        <v>0.04</v>
      </c>
      <c r="D5" t="n">
        <v>0.046</v>
      </c>
      <c r="E5" t="inlineStr">
        <is>
          <t>segment</t>
        </is>
      </c>
      <c r="F5" t="n">
        <v>0.5</v>
      </c>
    </row>
    <row r="6">
      <c r="A6" t="inlineStr">
        <is>
          <t>VVV</t>
        </is>
      </c>
      <c r="B6" t="n">
        <v>18.08</v>
      </c>
      <c r="C6" t="n">
        <v>0.04</v>
      </c>
      <c r="D6" t="n">
        <v>0.179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14.1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EV / DIFM Disruption</t>
        </is>
      </c>
      <c r="B3" t="n">
        <v>0.2</v>
      </c>
      <c r="E3" t="n">
        <v>291.72</v>
      </c>
      <c r="F3">
        <f>E3/622.78-1</f>
        <v/>
      </c>
    </row>
    <row r="4">
      <c r="A4" t="inlineStr">
        <is>
          <t>Consumer / Miles-Driven Recession</t>
        </is>
      </c>
      <c r="B4" t="n">
        <v>0.17</v>
      </c>
      <c r="E4" t="n">
        <v>507.26</v>
      </c>
      <c r="F4">
        <f>E4/622.78-1</f>
        <v/>
      </c>
    </row>
    <row r="5">
      <c r="A5" t="inlineStr">
        <is>
          <t>Base — Aftermarket Comps + Share</t>
        </is>
      </c>
      <c r="B5" t="n">
        <v>0.35</v>
      </c>
      <c r="E5" t="n">
        <v>648.67</v>
      </c>
      <c r="F5">
        <f>E5/622.78-1</f>
        <v/>
      </c>
    </row>
    <row r="6">
      <c r="A6" t="inlineStr">
        <is>
          <t>Growth — Commercial / DIFM Expansion</t>
        </is>
      </c>
      <c r="B6" t="n">
        <v>0.2</v>
      </c>
      <c r="E6" t="n">
        <v>819.02</v>
      </c>
      <c r="F6">
        <f>E6/622.78-1</f>
        <v/>
      </c>
    </row>
    <row r="7">
      <c r="A7" t="inlineStr">
        <is>
          <t>Bull — Defensive Re-Rate</t>
        </is>
      </c>
      <c r="B7" t="n">
        <v>0.08</v>
      </c>
      <c r="E7" t="n">
        <v>963.28</v>
      </c>
      <c r="F7">
        <f>E7/622.78-1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539.5755720167131</v>
      </c>
    </row>
    <row r="5">
      <c r="A5" t="inlineStr">
        <is>
          <t>P10</t>
        </is>
      </c>
      <c r="B5" t="n">
        <v>206.7025854078552</v>
      </c>
    </row>
    <row r="6">
      <c r="A6" t="inlineStr">
        <is>
          <t>P90</t>
        </is>
      </c>
      <c r="B6" t="n">
        <v>1025.648019057881</v>
      </c>
    </row>
    <row r="7">
      <c r="A7" t="inlineStr">
        <is>
          <t>P(&gt; current) %</t>
        </is>
      </c>
      <c r="B7" t="n">
        <v>40.26</v>
      </c>
    </row>
    <row r="8">
      <c r="A8" t="inlineStr">
        <is>
          <t>P(&gt; target) %</t>
        </is>
      </c>
      <c r="B8" t="n">
        <v>41.25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1.619754208286078</v>
      </c>
    </row>
    <row r="13">
      <c r="A13" t="inlineStr">
        <is>
          <t>Gross Margin</t>
        </is>
      </c>
      <c r="B13" t="n">
        <v>70.62684177677366</v>
      </c>
    </row>
    <row r="14">
      <c r="A14" t="inlineStr">
        <is>
          <t>P/E Multiple</t>
        </is>
      </c>
      <c r="B14" t="n">
        <v>27.75340401494027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2026-07-21T16:43:13Z</dcterms:created>
  <dcterms:modified xsi:type="dcterms:W3CDTF">2026-07-21T16:43:13Z</dcterms:modified>
</cp:coreProperties>
</file>