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Chemed Corp (CHE)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0.08500000000000001</v>
      </c>
    </row>
    <row r="6">
      <c r="A6" t="inlineStr">
        <is>
          <t>Terminal multiple (×)</t>
        </is>
      </c>
      <c r="B6" s="4" t="n">
        <v>18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0.24</v>
      </c>
    </row>
    <row r="9">
      <c r="A9" t="inlineStr">
        <is>
          <t>Net cash (+) / debt (−) $B</t>
        </is>
      </c>
      <c r="B9" s="4" t="n">
        <v>-0.22</v>
      </c>
    </row>
    <row r="10">
      <c r="A10" t="inlineStr">
        <is>
          <t>Diluted shares (B)</t>
        </is>
      </c>
      <c r="B10" s="4" t="n">
        <v>0.013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0.03</v>
      </c>
      <c r="D13" s="4" t="n">
        <v>0.03</v>
      </c>
      <c r="E13" s="4" t="n">
        <v>0.02</v>
      </c>
      <c r="F13" s="4" t="n">
        <v>0.02</v>
      </c>
    </row>
    <row r="14">
      <c r="A14" t="inlineStr">
        <is>
          <t>Operating margin</t>
        </is>
      </c>
      <c r="B14" s="4" t="n">
        <v>0.159</v>
      </c>
      <c r="C14" s="4" t="n">
        <v>0.163</v>
      </c>
      <c r="D14" s="4" t="n">
        <v>0.168</v>
      </c>
      <c r="E14" s="4" t="n">
        <v>0.168</v>
      </c>
      <c r="F14" s="4" t="n">
        <v>0.168</v>
      </c>
    </row>
    <row r="15">
      <c r="A15" t="inlineStr">
        <is>
          <t>D&amp;A $B</t>
        </is>
      </c>
      <c r="B15" s="4" t="n">
        <v>0.1308</v>
      </c>
      <c r="C15" s="4" t="n">
        <v>0.1315</v>
      </c>
      <c r="D15" s="4" t="n">
        <v>0.1328</v>
      </c>
      <c r="E15" s="4" t="n">
        <v>0.1346</v>
      </c>
      <c r="F15" s="4" t="n">
        <v>0.1368</v>
      </c>
    </row>
    <row r="16">
      <c r="A16" t="inlineStr">
        <is>
          <t>Capex $B</t>
        </is>
      </c>
      <c r="B16" s="4" t="n">
        <v>0.1308</v>
      </c>
      <c r="C16" s="4" t="n">
        <v>0.1347</v>
      </c>
      <c r="D16" s="4" t="n">
        <v>0.1388</v>
      </c>
      <c r="E16" s="4" t="n">
        <v>0.1416</v>
      </c>
      <c r="F16" s="4" t="n">
        <v>0.1444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2.616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Op margin ±3pp</t>
        </is>
      </c>
      <c r="B3" t="n">
        <v>159</v>
      </c>
      <c r="C3" t="n">
        <v>1</v>
      </c>
    </row>
    <row r="4">
      <c r="A4" t="inlineStr">
        <is>
          <t>Terminal × ±15%</t>
        </is>
      </c>
      <c r="B4" t="n">
        <v>100</v>
      </c>
      <c r="C4" t="n">
        <v>2</v>
      </c>
    </row>
    <row r="5">
      <c r="A5" t="inlineStr">
        <is>
          <t>Revenue CAGR ±3pp</t>
        </is>
      </c>
      <c r="B5" t="n">
        <v>95</v>
      </c>
      <c r="C5" t="n">
        <v>3</v>
      </c>
    </row>
    <row r="6">
      <c r="A6" t="inlineStr">
        <is>
          <t>Capex intensity ±15%</t>
        </is>
      </c>
      <c r="B6" t="n">
        <v>52</v>
      </c>
      <c r="C6" t="n">
        <v>4</v>
      </c>
    </row>
    <row r="7">
      <c r="A7" t="inlineStr">
        <is>
          <t>WACC ±1pp</t>
        </is>
      </c>
      <c r="B7" t="n">
        <v>36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pass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na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pass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na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cyclical / value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513.6799999999999</v>
      </c>
    </row>
    <row r="7">
      <c r="A7" s="3" t="inlineStr">
        <is>
          <t>Scenario PWEV target</t>
        </is>
      </c>
      <c r="B7" t="n">
        <v>515.55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</row>
    <row r="12">
      <c r="A12" s="3" t="inlineStr">
        <is>
          <t>MC median</t>
        </is>
      </c>
      <c r="B12" t="n">
        <v>480.6543442451517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2026-07-21</t>
        </is>
      </c>
      <c r="D3" t="inlineStr">
        <is>
          <t>Price, market cap, EV, 52-week range, forward P/E</t>
        </is>
      </c>
      <c r="E3" t="inlineStr">
        <is>
          <t>Alpha Vantage 2026-07-21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2026-07-21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2026-07-21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2026-07-21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2026-07-21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2026-07-21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2026-07-21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2026-07-21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2026-07-21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2026-07-21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2026-07-21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2.53</v>
      </c>
      <c r="C3" t="n">
        <v>0.758</v>
      </c>
      <c r="D3" t="n">
        <v>0.338</v>
      </c>
      <c r="E3" t="n">
        <v>0.358</v>
      </c>
      <c r="F3" t="n">
        <v>0.265</v>
      </c>
    </row>
    <row r="4">
      <c r="A4" t="inlineStr">
        <is>
          <t>2024-12-31</t>
        </is>
      </c>
      <c r="B4" t="n">
        <v>2.431</v>
      </c>
      <c r="C4" t="n">
        <v>0.854</v>
      </c>
      <c r="D4" t="n">
        <v>0.366</v>
      </c>
      <c r="E4" t="n">
        <v>0.401</v>
      </c>
      <c r="F4" t="n">
        <v>0.302</v>
      </c>
    </row>
    <row r="5">
      <c r="A5" t="inlineStr">
        <is>
          <t>2023-12-31</t>
        </is>
      </c>
      <c r="B5" t="n">
        <v>2.264</v>
      </c>
      <c r="C5" t="n">
        <v>0.799</v>
      </c>
      <c r="D5" t="n">
        <v>0.341</v>
      </c>
      <c r="E5" t="n">
        <v>0.353</v>
      </c>
      <c r="F5" t="n">
        <v>0.273</v>
      </c>
    </row>
    <row r="6">
      <c r="A6" t="inlineStr">
        <is>
          <t>2022-12-31</t>
        </is>
      </c>
      <c r="B6" t="n">
        <v>2.135</v>
      </c>
      <c r="C6" t="n">
        <v>0.765</v>
      </c>
      <c r="D6" t="n">
        <v>0.343</v>
      </c>
      <c r="E6" t="n">
        <v>0.334</v>
      </c>
      <c r="F6" t="n">
        <v>0.25</v>
      </c>
    </row>
    <row r="7">
      <c r="A7" t="inlineStr">
        <is>
          <t>2021-12-31</t>
        </is>
      </c>
      <c r="B7" t="n">
        <v>2.139</v>
      </c>
      <c r="C7" t="n">
        <v>0.77</v>
      </c>
      <c r="D7" t="n">
        <v>0.343</v>
      </c>
      <c r="E7" t="n">
        <v>0.352</v>
      </c>
      <c r="F7" t="n">
        <v>0.269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0.388</v>
      </c>
      <c r="C11" t="n">
        <v>0.063</v>
      </c>
      <c r="D11" t="n">
        <v>0.325</v>
      </c>
      <c r="E11" t="n">
        <v>0.432</v>
      </c>
    </row>
    <row r="12">
      <c r="A12" t="inlineStr">
        <is>
          <t>2024-12-31</t>
        </is>
      </c>
      <c r="B12" t="n">
        <v>0.417</v>
      </c>
      <c r="C12" t="n">
        <v>0.05</v>
      </c>
      <c r="D12" t="n">
        <v>0.368</v>
      </c>
      <c r="E12" t="n">
        <v>0.361</v>
      </c>
    </row>
    <row r="13">
      <c r="A13" t="inlineStr">
        <is>
          <t>2023-12-31</t>
        </is>
      </c>
      <c r="B13" t="n">
        <v>0.33</v>
      </c>
      <c r="C13" t="n">
        <v>0.057</v>
      </c>
      <c r="D13" t="n">
        <v>0.273</v>
      </c>
      <c r="E13" t="n">
        <v>0.068</v>
      </c>
    </row>
    <row r="14">
      <c r="A14" t="inlineStr">
        <is>
          <t>2022-12-31</t>
        </is>
      </c>
      <c r="B14" t="n">
        <v>0.31</v>
      </c>
      <c r="C14" t="n">
        <v>0.057</v>
      </c>
      <c r="D14" t="n">
        <v>0.253</v>
      </c>
      <c r="E14" t="n">
        <v>0.115</v>
      </c>
    </row>
    <row r="15">
      <c r="A15" t="inlineStr">
        <is>
          <t>2021-12-31</t>
        </is>
      </c>
      <c r="B15" t="n">
        <v>0.309</v>
      </c>
      <c r="C15" t="n">
        <v>0.059</v>
      </c>
      <c r="D15" t="n">
        <v>0.25</v>
      </c>
      <c r="E15" t="n">
        <v>0.576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418.79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7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BTSG</t>
        </is>
      </c>
      <c r="B3" t="n">
        <v>38.76</v>
      </c>
      <c r="C3" t="n">
        <v>0.03</v>
      </c>
      <c r="D3" t="n">
        <v>0.034</v>
      </c>
      <c r="E3" t="inlineStr">
        <is>
          <t>broad</t>
        </is>
      </c>
      <c r="F3" t="n">
        <v>0.25</v>
      </c>
    </row>
    <row r="4">
      <c r="A4" t="inlineStr">
        <is>
          <t>HIMS</t>
        </is>
      </c>
      <c r="B4" t="n">
        <v>58.82</v>
      </c>
      <c r="C4" t="n">
        <v>0.03</v>
      </c>
      <c r="D4" t="n">
        <v>-0.079</v>
      </c>
      <c r="E4" t="inlineStr">
        <is>
          <t>broad</t>
        </is>
      </c>
      <c r="F4" t="n">
        <v>0.25</v>
      </c>
    </row>
    <row r="5">
      <c r="A5" t="inlineStr">
        <is>
          <t>SHC</t>
        </is>
      </c>
      <c r="B5" t="n">
        <v>17.92</v>
      </c>
      <c r="C5" t="n">
        <v>0.03</v>
      </c>
      <c r="D5" t="n">
        <v>0.313</v>
      </c>
      <c r="E5" t="inlineStr">
        <is>
          <t>direct</t>
        </is>
      </c>
      <c r="F5" t="n">
        <v>1</v>
      </c>
    </row>
    <row r="7">
      <c r="A7" s="3" t="inlineStr">
        <is>
          <t>Quality-weighted fwd P/E</t>
        </is>
      </c>
      <c r="B7" t="n">
        <v>28.2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Reimbursement / In-House Testing</t>
        </is>
      </c>
      <c r="B3" t="n">
        <v>0.2</v>
      </c>
      <c r="E3" t="n">
        <v>226.84</v>
      </c>
      <c r="F3">
        <f>E3/513.68-1</f>
        <v/>
      </c>
    </row>
    <row r="4">
      <c r="A4" t="inlineStr">
        <is>
          <t>Volume Recession</t>
        </is>
      </c>
      <c r="B4" t="n">
        <v>0.17</v>
      </c>
      <c r="E4" t="n">
        <v>385.22</v>
      </c>
      <c r="F4">
        <f>E4/513.68-1</f>
        <v/>
      </c>
    </row>
    <row r="5">
      <c r="A5" t="inlineStr">
        <is>
          <t>Base — Volume + Acquisitions</t>
        </is>
      </c>
      <c r="B5" t="n">
        <v>0.35</v>
      </c>
      <c r="E5" t="n">
        <v>535.03</v>
      </c>
      <c r="F5">
        <f>E5/513.68-1</f>
        <v/>
      </c>
    </row>
    <row r="6">
      <c r="A6" t="inlineStr">
        <is>
          <t>Growth — Advanced-Diagnostics / M&amp;A</t>
        </is>
      </c>
      <c r="B6" t="n">
        <v>0.2</v>
      </c>
      <c r="E6" t="n">
        <v>722.29</v>
      </c>
      <c r="F6">
        <f>E6/513.68-1</f>
        <v/>
      </c>
    </row>
    <row r="7">
      <c r="A7" t="inlineStr">
        <is>
          <t>Bull — Re-Rate</t>
        </is>
      </c>
      <c r="B7" t="n">
        <v>0.08</v>
      </c>
      <c r="E7" t="n">
        <v>912.22</v>
      </c>
      <c r="F7">
        <f>E7/513.68-1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480.6543442451517</v>
      </c>
    </row>
    <row r="5">
      <c r="A5" t="inlineStr">
        <is>
          <t>P10</t>
        </is>
      </c>
      <c r="B5" t="n">
        <v>257.5416275590458</v>
      </c>
    </row>
    <row r="6">
      <c r="A6" t="inlineStr">
        <is>
          <t>P90</t>
        </is>
      </c>
      <c r="B6" t="n">
        <v>800.9347618971559</v>
      </c>
    </row>
    <row r="7">
      <c r="A7" t="inlineStr">
        <is>
          <t>P(&gt; current) %</t>
        </is>
      </c>
      <c r="B7" t="n">
        <v>44.13</v>
      </c>
    </row>
    <row r="8">
      <c r="A8" t="inlineStr">
        <is>
          <t>P(&gt; target) %</t>
        </is>
      </c>
      <c r="B8" t="n">
        <v>43.76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3.720812028107814</v>
      </c>
    </row>
    <row r="13">
      <c r="A13" t="inlineStr">
        <is>
          <t>Gross Margin</t>
        </is>
      </c>
      <c r="B13" t="n">
        <v>48.73932830673598</v>
      </c>
    </row>
    <row r="14">
      <c r="A14" t="inlineStr">
        <is>
          <t>P/E Multiple</t>
        </is>
      </c>
      <c r="B14" t="n">
        <v>47.5398596651562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2026-07-21T19:05:04Z</dcterms:created>
  <dcterms:modified xsi:type="dcterms:W3CDTF">2026-07-21T19:05:04Z</dcterms:modified>
</cp:coreProperties>
</file>