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Affiliated Managers Group, Inc. (AMG)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-2.54</v>
      </c>
    </row>
    <row r="10">
      <c r="A10" t="inlineStr">
        <is>
          <t>Diluted shares (B)</t>
        </is>
      </c>
      <c r="B10" s="4" t="n">
        <v>0.027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0.551</v>
      </c>
      <c r="C14" s="4" t="n">
        <v>0.5620000000000001</v>
      </c>
      <c r="D14" s="4" t="n">
        <v>0.58</v>
      </c>
      <c r="E14" s="4" t="n">
        <v>0.58</v>
      </c>
      <c r="F14" s="4" t="n">
        <v>0.58</v>
      </c>
    </row>
    <row r="15">
      <c r="A15" t="inlineStr">
        <is>
          <t>D&amp;A $B</t>
        </is>
      </c>
      <c r="B15" s="4" t="n">
        <v>0.0225</v>
      </c>
      <c r="C15" s="4" t="n">
        <v>0.0227</v>
      </c>
      <c r="D15" s="4" t="n">
        <v>0.0231</v>
      </c>
      <c r="E15" s="4" t="n">
        <v>0.0238</v>
      </c>
      <c r="F15" s="4" t="n">
        <v>0.0246</v>
      </c>
    </row>
    <row r="16">
      <c r="A16" t="inlineStr">
        <is>
          <t>Capex $B</t>
        </is>
      </c>
      <c r="B16" s="4" t="n">
        <v>0.0225</v>
      </c>
      <c r="C16" s="4" t="n">
        <v>0.0238</v>
      </c>
      <c r="D16" s="4" t="n">
        <v>0.025</v>
      </c>
      <c r="E16" s="4" t="n">
        <v>0.0263</v>
      </c>
      <c r="F16" s="4" t="n">
        <v>0.0273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2.247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98</v>
      </c>
      <c r="C3" t="n">
        <v>1</v>
      </c>
    </row>
    <row r="4">
      <c r="A4" t="inlineStr">
        <is>
          <t>Terminal × ±15%</t>
        </is>
      </c>
      <c r="B4" t="n">
        <v>77</v>
      </c>
      <c r="C4" t="n">
        <v>2</v>
      </c>
    </row>
    <row r="5">
      <c r="A5" t="inlineStr">
        <is>
          <t>Op margin ±3pp</t>
        </is>
      </c>
      <c r="B5" t="n">
        <v>43</v>
      </c>
      <c r="C5" t="n">
        <v>3</v>
      </c>
    </row>
    <row r="6">
      <c r="A6" t="inlineStr">
        <is>
          <t>WACC ±1pp</t>
        </is>
      </c>
      <c r="B6" t="n">
        <v>31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366.12</v>
      </c>
    </row>
    <row r="7">
      <c r="A7" s="3" t="inlineStr">
        <is>
          <t>Scenario PWEV target</t>
        </is>
      </c>
      <c r="B7" t="n">
        <v>380.6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344.9105411804957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2.446</v>
      </c>
      <c r="C3" t="n">
        <v>2.104</v>
      </c>
      <c r="D3" t="n">
        <v>0.777</v>
      </c>
      <c r="E3" t="n">
        <v>1.323</v>
      </c>
      <c r="F3" t="n">
        <v>0.717</v>
      </c>
    </row>
    <row r="4">
      <c r="A4" t="inlineStr">
        <is>
          <t>2024-12-31</t>
        </is>
      </c>
      <c r="B4" t="n">
        <v>2.041</v>
      </c>
      <c r="C4" t="n">
        <v>1.126</v>
      </c>
      <c r="D4" t="n">
        <v>0.707</v>
      </c>
      <c r="E4" t="n">
        <v>1.056</v>
      </c>
      <c r="F4" t="n">
        <v>0.512</v>
      </c>
    </row>
    <row r="5">
      <c r="A5" t="inlineStr">
        <is>
          <t>2023-12-31</t>
        </is>
      </c>
      <c r="B5" t="n">
        <v>2.058</v>
      </c>
      <c r="C5" t="n">
        <v>1.15</v>
      </c>
      <c r="D5" t="n">
        <v>0.731</v>
      </c>
      <c r="E5" t="n">
        <v>1.215</v>
      </c>
      <c r="F5" t="n">
        <v>0.673</v>
      </c>
    </row>
    <row r="6">
      <c r="A6" t="inlineStr">
        <is>
          <t>2022-12-31</t>
        </is>
      </c>
      <c r="B6" t="n">
        <v>2.33</v>
      </c>
      <c r="C6" t="n">
        <v>1.258</v>
      </c>
      <c r="D6" t="n">
        <v>0.805</v>
      </c>
      <c r="E6" t="n">
        <v>1.861</v>
      </c>
      <c r="F6" t="n">
        <v>1.146</v>
      </c>
    </row>
    <row r="7">
      <c r="A7" t="inlineStr">
        <is>
          <t>2021-12-31</t>
        </is>
      </c>
      <c r="B7" t="n">
        <v>2.412</v>
      </c>
      <c r="C7" t="n">
        <v>1.365</v>
      </c>
      <c r="D7" t="n">
        <v>0.966</v>
      </c>
      <c r="E7" t="n">
        <v>1.253</v>
      </c>
      <c r="F7" t="n">
        <v>0.5659999999999999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1.011</v>
      </c>
      <c r="C11" t="n">
        <v>0.006</v>
      </c>
      <c r="D11" t="n">
        <v>1.005</v>
      </c>
      <c r="E11" t="n">
        <v>0.706</v>
      </c>
    </row>
    <row r="12">
      <c r="A12" t="inlineStr">
        <is>
          <t>2024-12-31</t>
        </is>
      </c>
      <c r="B12" t="n">
        <v>0.9320000000000001</v>
      </c>
      <c r="C12" t="n">
        <v>0.003</v>
      </c>
      <c r="D12" t="n">
        <v>0.929</v>
      </c>
      <c r="E12" t="n">
        <v>0.8159999999999999</v>
      </c>
    </row>
    <row r="13">
      <c r="A13" t="inlineStr">
        <is>
          <t>2023-12-31</t>
        </is>
      </c>
      <c r="B13" t="n">
        <v>0.874</v>
      </c>
      <c r="C13" t="n">
        <v>0.012</v>
      </c>
      <c r="D13" t="n">
        <v>0.862</v>
      </c>
      <c r="E13" t="n">
        <v>0.409</v>
      </c>
    </row>
    <row r="14">
      <c r="A14" t="inlineStr">
        <is>
          <t>2022-12-31</t>
        </is>
      </c>
      <c r="B14" t="n">
        <v>1.057</v>
      </c>
      <c r="C14" t="n">
        <v>0.011</v>
      </c>
      <c r="D14" t="n">
        <v>1.045</v>
      </c>
      <c r="E14" t="n">
        <v>0.714</v>
      </c>
    </row>
    <row r="15">
      <c r="A15" t="inlineStr">
        <is>
          <t>2021-12-31</t>
        </is>
      </c>
      <c r="B15" t="n">
        <v>1.251</v>
      </c>
      <c r="C15" t="n">
        <v>0.008</v>
      </c>
      <c r="D15" t="n">
        <v>1.243</v>
      </c>
      <c r="E15" t="n">
        <v>0.595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315.32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CG</t>
        </is>
      </c>
      <c r="B3" t="n">
        <v>11.29</v>
      </c>
      <c r="C3" t="n">
        <v>0.06</v>
      </c>
      <c r="D3" t="n">
        <v>-2.339</v>
      </c>
      <c r="E3" t="inlineStr">
        <is>
          <t>direct</t>
        </is>
      </c>
      <c r="F3" t="n">
        <v>1</v>
      </c>
    </row>
    <row r="4">
      <c r="A4" t="inlineStr">
        <is>
          <t>CRBG</t>
        </is>
      </c>
      <c r="B4" t="n">
        <v>4.625</v>
      </c>
      <c r="C4" t="n">
        <v>0.06</v>
      </c>
      <c r="D4" t="n">
        <v>0.106</v>
      </c>
      <c r="E4" t="inlineStr">
        <is>
          <t>segment</t>
        </is>
      </c>
      <c r="F4" t="n">
        <v>0.5</v>
      </c>
    </row>
    <row r="5">
      <c r="A5" t="inlineStr">
        <is>
          <t>SEIC</t>
        </is>
      </c>
      <c r="B5" t="n">
        <v>17.7</v>
      </c>
      <c r="C5" t="n">
        <v>0.06</v>
      </c>
      <c r="D5" t="n">
        <v>0.305</v>
      </c>
      <c r="E5" t="inlineStr">
        <is>
          <t>broad</t>
        </is>
      </c>
      <c r="F5" t="n">
        <v>0.25</v>
      </c>
    </row>
    <row r="6">
      <c r="A6" t="inlineStr">
        <is>
          <t>HLNE</t>
        </is>
      </c>
      <c r="B6" t="n">
        <v>13.11</v>
      </c>
      <c r="C6" t="n">
        <v>0.06</v>
      </c>
      <c r="D6" t="n">
        <v>0.425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Fee Compression / Outflows / De-Rate</t>
        </is>
      </c>
      <c r="B3" t="n">
        <v>0.2</v>
      </c>
      <c r="E3" t="n">
        <v>167.46</v>
      </c>
      <c r="F3">
        <f>E3/366.12-1</f>
        <v/>
      </c>
    </row>
    <row r="4">
      <c r="A4" t="inlineStr">
        <is>
          <t>Market-Drawdown / Outflows</t>
        </is>
      </c>
      <c r="B4" t="n">
        <v>0.17</v>
      </c>
      <c r="E4" t="n">
        <v>284.38</v>
      </c>
      <c r="F4">
        <f>E4/366.12-1</f>
        <v/>
      </c>
    </row>
    <row r="5">
      <c r="A5" t="inlineStr">
        <is>
          <t>Base — AUM + Fee Growth</t>
        </is>
      </c>
      <c r="B5" t="n">
        <v>0.35</v>
      </c>
      <c r="E5" t="n">
        <v>394.98</v>
      </c>
      <c r="F5">
        <f>E5/366.12-1</f>
        <v/>
      </c>
    </row>
    <row r="6">
      <c r="A6" t="inlineStr">
        <is>
          <t>Growth — Alts / Private-Markets Inflows</t>
        </is>
      </c>
      <c r="B6" t="n">
        <v>0.2</v>
      </c>
      <c r="E6" t="n">
        <v>533.22</v>
      </c>
      <c r="F6">
        <f>E6/366.12-1</f>
        <v/>
      </c>
    </row>
    <row r="7">
      <c r="A7" t="inlineStr">
        <is>
          <t>Bull — Re-Rate</t>
        </is>
      </c>
      <c r="B7" t="n">
        <v>0.08</v>
      </c>
      <c r="E7" t="n">
        <v>673.4400000000001</v>
      </c>
      <c r="F7">
        <f>E7/366.12-1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344.9105411804957</v>
      </c>
    </row>
    <row r="5">
      <c r="A5" t="inlineStr">
        <is>
          <t>P10</t>
        </is>
      </c>
      <c r="B5" t="n">
        <v>209.3517457068229</v>
      </c>
    </row>
    <row r="6">
      <c r="A6" t="inlineStr">
        <is>
          <t>P90</t>
        </is>
      </c>
      <c r="B6" t="n">
        <v>535.0131929129728</v>
      </c>
    </row>
    <row r="7">
      <c r="A7" t="inlineStr">
        <is>
          <t>P(&gt; current) %</t>
        </is>
      </c>
      <c r="B7" t="n">
        <v>43.47</v>
      </c>
    </row>
    <row r="8">
      <c r="A8" t="inlineStr">
        <is>
          <t>P(&gt; target) %</t>
        </is>
      </c>
      <c r="B8" t="n">
        <v>39.3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9.585418503352782</v>
      </c>
    </row>
    <row r="13">
      <c r="A13" t="inlineStr">
        <is>
          <t>Gross Margin</t>
        </is>
      </c>
      <c r="B13" t="n">
        <v>6.840196403742131</v>
      </c>
    </row>
    <row r="14">
      <c r="A14" t="inlineStr">
        <is>
          <t>P/E Multiple</t>
        </is>
      </c>
      <c r="B14" t="n">
        <v>83.57438509290509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2026-07-21T16:12:41Z</dcterms:created>
  <dcterms:modified xsi:type="dcterms:W3CDTF">2026-07-21T16:12:41Z</dcterms:modified>
</cp:coreProperties>
</file>